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<sst xmlns="http://schemas.openxmlformats.org/spreadsheetml/2006/main" count="47" uniqueCount="24">
  <si>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</si>
  <si>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</si>
  <si>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</si>
  <si>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</si>
  <si>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</si>
  <si>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</si>
  <si>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</si>
  <si>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</si>
  <si>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</si>
  <si>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</si>
  <si>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</si>
  <si>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</si>
  <si>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</si>
  <si>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</si>
  <si>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</si>
  <si>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</si>
  <si>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</si>
  <si>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</si>
  <si>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</si>
  <si>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</si>
  <si>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</si>
  <si>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</si>
  <si>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Mloci</t>
  </si>
  <si>
    <t>Číhalín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</si>
</sst>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K9" sqref="K9:L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42650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23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22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/>
      <c r="B8" s="53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52"/>
      <c r="L8" s="53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4"/>
      <c r="B9" s="65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37">
        <f>IF(ISNUMBER(H10),(SIGN(1000*($H10-$R10)+$G10-$Q10)+1)/2,"")</f>
      </c>
      <c r="K9" s="64"/>
      <c r="L9" s="65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37">
        <f>IF(ISNUMBER($I9),1-$I9,"")</f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</c>
      <c r="E10" s="23">
        <f>IF(ISNUMBER($G10),SUM(E8:E9),"")</f>
      </c>
      <c r="F10" s="23">
        <f>IF(ISNUMBER($G10),SUM(F8:F9),"")</f>
      </c>
      <c r="G10" s="24">
        <f>IF(SUM($G8:$G9)+SUM($Q8:$Q9)&gt;0,SUM(G8:G9),"")</f>
      </c>
      <c r="H10" s="22">
        <f>IF(ISNUMBER($G10),SUM(H8:H9),"")</f>
      </c>
      <c r="I10" s="38"/>
      <c r="K10" s="39"/>
      <c r="L10" s="40"/>
      <c r="M10" s="21" t="s">
        <v>12</v>
      </c>
      <c r="N10" s="22">
        <f>IF(ISNUMBER($G10),SUM(N8:N9),"")</f>
      </c>
      <c r="O10" s="23">
        <f>IF(ISNUMBER($G10),SUM(O8:O9),"")</f>
      </c>
      <c r="P10" s="23">
        <f>IF(ISNUMBER($G10),SUM(P8:P9),"")</f>
      </c>
      <c r="Q10" s="24">
        <f>IF(SUM($G8:$G9)+SUM($Q8:$Q9)&gt;0,SUM(Q8:Q9),"")</f>
      </c>
      <c r="R10" s="22">
        <f>IF(ISNUMBER($G10),SUM(R8:R9),"")</f>
      </c>
      <c r="S10" s="38"/>
    </row>
    <row r="11" spans="1:19" ht="12.75" customHeight="1" thickBot="1">
      <c r="A11" s="52"/>
      <c r="B11" s="53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52"/>
      <c r="L11" s="53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4"/>
      <c r="B12" s="65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37">
        <f>IF(ISNUMBER(H13),(SIGN(1000*($H13-$R13)+$G13-$Q13)+1)/2,"")</f>
      </c>
      <c r="K12" s="64"/>
      <c r="L12" s="65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37">
        <f>IF(ISNUMBER($I12),1-$I12,"")</f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</c>
      <c r="E13" s="23">
        <f>IF(ISNUMBER($G13),SUM(E11:E12),"")</f>
      </c>
      <c r="F13" s="23">
        <f>IF(ISNUMBER($G13),SUM(F11:F12),"")</f>
      </c>
      <c r="G13" s="24">
        <f>IF(SUM($G11:$G12)+SUM($Q11:$Q12)&gt;0,SUM(G11:G12),"")</f>
      </c>
      <c r="H13" s="22">
        <f>IF(ISNUMBER($G13),SUM(H11:H12),"")</f>
      </c>
      <c r="I13" s="38"/>
      <c r="K13" s="39"/>
      <c r="L13" s="40"/>
      <c r="M13" s="21" t="s">
        <v>12</v>
      </c>
      <c r="N13" s="22">
        <f>IF(ISNUMBER($G13),SUM(N11:N12),"")</f>
      </c>
      <c r="O13" s="23">
        <f>IF(ISNUMBER($G13),SUM(O11:O12),"")</f>
      </c>
      <c r="P13" s="23">
        <f>IF(ISNUMBER($G13),SUM(P11:P12),"")</f>
      </c>
      <c r="Q13" s="24">
        <f>IF(SUM($G11:$G12)+SUM($Q11:$Q12)&gt;0,SUM(Q11:Q12),"")</f>
      </c>
      <c r="R13" s="22">
        <f>IF(ISNUMBER($G13),SUM(R11:R12),"")</f>
      </c>
      <c r="S13" s="38"/>
    </row>
    <row r="14" spans="1:19" ht="12.75" customHeight="1" thickBot="1">
      <c r="A14" s="52"/>
      <c r="B14" s="53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52"/>
      <c r="L14" s="53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4"/>
      <c r="B15" s="65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37">
        <f>IF(ISNUMBER(H16),(SIGN(1000*($H16-$R16)+$G16-$Q16)+1)/2,"")</f>
      </c>
      <c r="K15" s="64"/>
      <c r="L15" s="65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37">
        <f>IF(ISNUMBER($I15),1-$I15,"")</f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</c>
      <c r="E16" s="23">
        <f>IF(ISNUMBER($G16),SUM(E14:E15),"")</f>
      </c>
      <c r="F16" s="23">
        <f>IF(ISNUMBER($G16),SUM(F14:F15),"")</f>
      </c>
      <c r="G16" s="24">
        <f>IF(SUM($G14:$G15)+SUM($Q14:$Q15)&gt;0,SUM(G14:G15),"")</f>
      </c>
      <c r="H16" s="22">
        <f>IF(ISNUMBER($G16),SUM(H14:H15),"")</f>
      </c>
      <c r="I16" s="38"/>
      <c r="K16" s="39"/>
      <c r="L16" s="40"/>
      <c r="M16" s="21" t="s">
        <v>12</v>
      </c>
      <c r="N16" s="22">
        <f>IF(ISNUMBER($G16),SUM(N14:N15),"")</f>
      </c>
      <c r="O16" s="23">
        <f>IF(ISNUMBER($G16),SUM(O14:O15),"")</f>
      </c>
      <c r="P16" s="23">
        <f>IF(ISNUMBER($G16),SUM(P14:P15),"")</f>
      </c>
      <c r="Q16" s="24">
        <f>IF(SUM($G14:$G15)+SUM($Q14:$Q15)&gt;0,SUM(Q14:Q15),"")</f>
      </c>
      <c r="R16" s="22">
        <f>IF(ISNUMBER($G16),SUM(R14:R15),"")</f>
      </c>
      <c r="S16" s="38"/>
    </row>
    <row r="17" spans="1:19" ht="12.75" customHeight="1" thickBot="1">
      <c r="A17" s="52"/>
      <c r="B17" s="53"/>
      <c r="C17" s="10">
        <v>1</v>
      </c>
      <c r="D17" s="11"/>
      <c r="E17" s="12"/>
      <c r="F17" s="12"/>
      <c r="G17" s="13">
        <f>IF(AND(ISBLANK(D17),ISBLANK(E17)),"",D17+E17)</f>
      </c>
      <c r="H17" s="14">
        <f>IF(OR(ISNUMBER($G17),ISNUMBER($Q17)),(SIGN(N($G17)-N($Q17))+1)/2,"")</f>
      </c>
      <c r="I17" s="15"/>
      <c r="K17" s="52"/>
      <c r="L17" s="53"/>
      <c r="M17" s="10">
        <v>1</v>
      </c>
      <c r="N17" s="11"/>
      <c r="O17" s="12"/>
      <c r="P17" s="12"/>
      <c r="Q17" s="13">
        <f>IF(AND(ISBLANK(N17),ISBLANK(O17)),"",N17+O17)</f>
      </c>
      <c r="R17" s="14">
        <f>IF(ISNUMBER($H17),1-$H17,"")</f>
      </c>
      <c r="S17" s="15"/>
    </row>
    <row r="18" spans="1:19" ht="12.75" customHeight="1">
      <c r="A18" s="64"/>
      <c r="B18" s="65"/>
      <c r="C18" s="16">
        <v>2</v>
      </c>
      <c r="D18" s="17"/>
      <c r="E18" s="18"/>
      <c r="F18" s="18"/>
      <c r="G18" s="19">
        <f>IF(AND(ISBLANK(D18),ISBLANK(E18)),"",D18+E18)</f>
      </c>
      <c r="H18" s="20">
        <f>IF(OR(ISNUMBER($G18),ISNUMBER($Q18)),(SIGN(N($G18)-N($Q18))+1)/2,"")</f>
      </c>
      <c r="I18" s="37">
        <f>IF(ISNUMBER(H19),(SIGN(1000*($H19-$R19)+$G19-$Q19)+1)/2,"")</f>
      </c>
      <c r="K18" s="64"/>
      <c r="L18" s="65"/>
      <c r="M18" s="16">
        <v>2</v>
      </c>
      <c r="N18" s="17"/>
      <c r="O18" s="18"/>
      <c r="P18" s="18"/>
      <c r="Q18" s="19">
        <f>IF(AND(ISBLANK(N18),ISBLANK(O18)),"",N18+O18)</f>
      </c>
      <c r="R18" s="20">
        <f>IF(ISNUMBER($H18),1-$H18,"")</f>
      </c>
      <c r="S18" s="37">
        <f>IF(ISNUMBER($I18),1-$I18,"")</f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</c>
      <c r="E19" s="23">
        <f>IF(ISNUMBER($G19),SUM(E17:E18),"")</f>
      </c>
      <c r="F19" s="23">
        <f>IF(ISNUMBER($G19),SUM(F17:F18),"")</f>
      </c>
      <c r="G19" s="24">
        <f>IF(SUM($G17:$G18)+SUM($Q17:$Q18)&gt;0,SUM(G17:G18),"")</f>
      </c>
      <c r="H19" s="22">
        <f>IF(ISNUMBER($G19),SUM(H17:H18),"")</f>
      </c>
      <c r="I19" s="38"/>
      <c r="K19" s="39"/>
      <c r="L19" s="40"/>
      <c r="M19" s="21" t="s">
        <v>12</v>
      </c>
      <c r="N19" s="22">
        <f>IF(ISNUMBER($G19),SUM(N17:N18),"")</f>
      </c>
      <c r="O19" s="23">
        <f>IF(ISNUMBER($G19),SUM(O17:O18),"")</f>
      </c>
      <c r="P19" s="23">
        <f>IF(ISNUMBER($G19),SUM(P17:P18),"")</f>
      </c>
      <c r="Q19" s="24">
        <f>IF(SUM($G17:$G18)+SUM($Q17:$Q18)&gt;0,SUM(Q17:Q18),"")</f>
      </c>
      <c r="R19" s="22">
        <f>IF(ISNUMBER($G19),SUM(R17:R18),"")</f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</c>
      <c r="E21" s="29">
        <f>IF(ISNUMBER($G21),SUM(E10,E13,E16,E19),"")</f>
      </c>
      <c r="F21" s="29">
        <f>IF(ISNUMBER($G21),SUM(F10,F13,F16,F19),"")</f>
      </c>
      <c r="G21" s="30">
        <f>IF(SUM($G$8:$G$19)+SUM($Q$8:$Q$19)&gt;0,SUM(G10,G13,G16,G19),"")</f>
      </c>
      <c r="H21" s="31">
        <f>IF(SUM($G$8:$G$19)+SUM($Q$8:$Q$19)&gt;0,SUM(H10,H13,H16,H19),"")</f>
      </c>
      <c r="I21" s="32">
        <f>IF(ISNUMBER($G21),(SIGN($G21-$Q21)+1)/IF(COUNT(I9,I12,I15,I18)&gt;3,1,2),"")</f>
      </c>
      <c r="K21" s="25"/>
      <c r="L21" s="26"/>
      <c r="M21" s="27" t="s">
        <v>15</v>
      </c>
      <c r="N21" s="28">
        <f>IF(ISNUMBER($G21),SUM(N10,N13,N16,N19),"")</f>
      </c>
      <c r="O21" s="29">
        <f>IF(ISNUMBER($G21),SUM(O10,O13,O16,O19),"")</f>
      </c>
      <c r="P21" s="29">
        <f>IF(ISNUMBER($G21),SUM(P10,P13,P16,P19),"")</f>
      </c>
      <c r="Q21" s="30">
        <f>IF(SUM($G$8:$G$19)+SUM($Q$8:$Q$19)&gt;0,SUM(Q10,Q13,Q16,Q19),"")</f>
      </c>
      <c r="R21" s="31">
        <f>IF(SUM($G$8:$G$19)+SUM($Q$8:$Q$19)&gt;0,SUM(R10,R13,R16,R19),"")</f>
      </c>
      <c r="S21" s="32">
        <f>IF(ISNUMBER($I21),IF(COUNT(S9,S12,S15,S18)&gt;3,2,1)-$I21,"")</f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2016-12-25T11:08:42Z</cp:lastPrinted>
  <dcterms:created xsi:type="dcterms:W3CDTF">2005-07-26T20:23:27Z</dcterms:created>
  <dcterms:modified xsi:type="dcterms:W3CDTF">2016-12-25T11:08:43Z</dcterms:modified>
  <cp:category/>
  <cp:version/>
  <cp:contentType/>
  <cp:contentStatus/>
</cp:coreProperties>
</file>